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30" activeTab="0"/>
  </bookViews>
  <sheets>
    <sheet name="KCC " sheetId="1" r:id="rId1"/>
  </sheets>
  <definedNames/>
  <calcPr fullCalcOnLoad="1"/>
</workbook>
</file>

<file path=xl/sharedStrings.xml><?xml version="1.0" encoding="utf-8"?>
<sst xmlns="http://schemas.openxmlformats.org/spreadsheetml/2006/main" count="214" uniqueCount="131">
  <si>
    <t xml:space="preserve">Количествено-стойностна сметка  </t>
  </si>
  <si>
    <t>№ по ред</t>
  </si>
  <si>
    <t>Описание на строително-монтажни работи</t>
  </si>
  <si>
    <t>Ед.мярка</t>
  </si>
  <si>
    <t>Количество</t>
  </si>
  <si>
    <t>Единична цена</t>
  </si>
  <si>
    <t>(лева без ДДС)</t>
  </si>
  <si>
    <t>Обща цена</t>
  </si>
  <si>
    <t>ДДС - 20%</t>
  </si>
  <si>
    <t>ВСИЧКО:</t>
  </si>
  <si>
    <t>Подпис:</t>
  </si>
  <si>
    <t>печат</t>
  </si>
  <si>
    <t>кг</t>
  </si>
  <si>
    <t>ОБЩО</t>
  </si>
  <si>
    <t>бр.</t>
  </si>
  <si>
    <t>м</t>
  </si>
  <si>
    <t>ЧАСТ ЕЛЕКТРИЧЕСКА</t>
  </si>
  <si>
    <t>Доставка и монтаж на СК 2”</t>
  </si>
  <si>
    <t>Доставка и монтаж на манометър</t>
  </si>
  <si>
    <t>ЧАСТ ВиК</t>
  </si>
  <si>
    <t>бр</t>
  </si>
  <si>
    <t>бр,</t>
  </si>
  <si>
    <t>м.л</t>
  </si>
  <si>
    <t>ЧАСТ ОВК</t>
  </si>
  <si>
    <t>Замонолитване с бетон В15- 2,40 куб.м.;</t>
  </si>
  <si>
    <t xml:space="preserve"> </t>
  </si>
  <si>
    <t>Име на кандидата: Община Полски Тръмбеш</t>
  </si>
  <si>
    <t>Име на проекта    „Помпена станция с черпателен резервоар за минерална вода” – съоръжения на техническата инфраструктура в гр. Полски Тръмбеш, Община Полски Тръмбеш”</t>
  </si>
  <si>
    <t>Обект   Помпена станция с черпателен резервоар за минерална вода</t>
  </si>
  <si>
    <t>Доставка и монтаж на поцинкована шина 40/4мм</t>
  </si>
  <si>
    <t>Доставка и монтаж на датчик за влага</t>
  </si>
  <si>
    <t>Направа изкоп със зариване и трамбоване  0,8/0,4 М върху съществуващи кабели  4 КАТ</t>
  </si>
  <si>
    <t>Доставка и полагане на гофрирана тръба  ф40</t>
  </si>
  <si>
    <t>Доставка и монтаж на ключ обикновен влагозащитен</t>
  </si>
  <si>
    <t>Доставка и монтаж на кабел СВТ 3x2,5 мм2</t>
  </si>
  <si>
    <t xml:space="preserve">   </t>
  </si>
  <si>
    <t>ВСИЧКО БЕЗ ДДС</t>
  </si>
  <si>
    <t>Направа и монтаж на кръгло коляно 90° на заварка Ф400 б-Змм</t>
  </si>
  <si>
    <t>Направа и монтаж на кръгло коляно 45° на заварка Ф400 б-Змм</t>
  </si>
  <si>
    <t>Направа и монтаж на кръгло коляно 90° на заварка Ф200 б-Змм</t>
  </si>
  <si>
    <t>Направа и монтаж на кръгло коляно 45° на заварка Ф200 б-Змм</t>
  </si>
  <si>
    <t>Доставка и монтаж на спирално навит въздуховод Ф250</t>
  </si>
  <si>
    <t>м2</t>
  </si>
  <si>
    <t>м3</t>
  </si>
  <si>
    <t>Доставка и полагане на геотекстил</t>
  </si>
  <si>
    <t>Доставка и монтаж на информационни табели П20см. по образец; пълноцветен UV защитен печат (по образец) в т.ч. и принадлежности за закрепване</t>
  </si>
  <si>
    <t>Доставка и монтаж на стъклофибърни РР-R тръби DN200 SDR 11</t>
  </si>
  <si>
    <t>Доставка и монтаж на смукателна цедка Ф200</t>
  </si>
  <si>
    <t>Доставка и монтаж на СК DN200</t>
  </si>
  <si>
    <t>Доставка и монтаж на СК DN160</t>
  </si>
  <si>
    <t xml:space="preserve">Изработка и монтаж на метални стъбала от стомана А3 №14 </t>
  </si>
  <si>
    <t>Изработка и монтаж на метални капаци от рифелова ламарина /100х100х3 см/</t>
  </si>
  <si>
    <t>Доставка и монтажна тръби РЕНD Ф160</t>
  </si>
  <si>
    <t xml:space="preserve">Доставка и монтаж на хоризонтален многоструен сух водомер DN 80 с импулсен извод за дистанционно отчитане </t>
  </si>
  <si>
    <t>Доставка и монтаж на сондажна потопяема помпа с номинален дебит Q-37,8 l/s при Н-70м</t>
  </si>
  <si>
    <t>Доставка и монтаж на детекторна лента с два изолирани и един неизолиран проводник</t>
  </si>
  <si>
    <t>Изпитване на тръбопроводите</t>
  </si>
  <si>
    <t>Доставка и монтаж на влагозащитено осветително тяло с две луминисцентни лампи 2х18W, степен на защита IP54</t>
  </si>
  <si>
    <t>Доставка и монтаж на кабел СВТ 5х35 мм2</t>
  </si>
  <si>
    <t>Доставка и монтаж на кабел СВТ 4x70 мм2</t>
  </si>
  <si>
    <t>Доставка и монтаж на кабел СВТ 3x1,5 мм3</t>
  </si>
  <si>
    <t>Доставка и монтаж на кабел СВТ 2x1,5 мм4</t>
  </si>
  <si>
    <t>Доставка и монтаж на кабел СВТ 5x2,5 мм5</t>
  </si>
  <si>
    <r>
      <t xml:space="preserve">Доставка и полагане на слаботоков кабел </t>
    </r>
    <r>
      <rPr>
        <sz val="10"/>
        <color indexed="8"/>
        <rFont val="Verdana"/>
        <family val="2"/>
      </rPr>
      <t xml:space="preserve"> 2х0,5</t>
    </r>
  </si>
  <si>
    <t>Доставка и монтаж на гъвкав заземителен контур МГГВ 16</t>
  </si>
  <si>
    <t>Доставка и монтаж на канален вентилатор, дебит 650 мЗ/h, свободен напор 250 Ра, компл. с меки връзки и обратна клапа 300W 230V/50HZ</t>
  </si>
  <si>
    <t>Доставка и монтаж   на   обезвлажнител    10л/24ч    500W  230V/50HZ</t>
  </si>
  <si>
    <t>Доставка   и   монтаж   на   вентилационна   решетка   400/200,  комлект с регулираща секция за монтаж на кръгъл въздуховод</t>
  </si>
  <si>
    <t>Доставка и монтаж на мрежеста решетка BSV ф400 за монтаж на кръгъл въздуховод</t>
  </si>
  <si>
    <t>Доставка и монтаж на мрежеста решетка BSV ф200 за монтаж на кръгъл въздуховод</t>
  </si>
  <si>
    <t>Доставка и монтаж на мрежеста решетка BSV ф250 за монтаж на кръгъл въздуховод</t>
  </si>
  <si>
    <t>Направа и монтаж на кръгъл въздуховод на заварка Ф400 L= 1510мм дебелина-З мм</t>
  </si>
  <si>
    <t>Направа и монтаж на кръгъл въздуховод на заварка Ф200 L=1600 мм б-Змм</t>
  </si>
  <si>
    <t>Доставка   и   монтаж   на   коляно   45°   за   спирално навит въздуховод Ф250</t>
  </si>
  <si>
    <t>Изработка и монтаж на арматура - обикновена и средна сложност ф12-16 мм от стомана А3</t>
  </si>
  <si>
    <t>Направа и монтаж на вентилационен комин Ф200х120 ст от СТ.ТР.</t>
  </si>
  <si>
    <t>Направа и монтаж на вентилационен комин Ф400х120ст от СТ.ТР.</t>
  </si>
  <si>
    <t xml:space="preserve">Доставка и монтаж на евакуационно осветително тяло  1Х8W, снабдено с управляема ЕПРА и акумулаторна батерия </t>
  </si>
  <si>
    <t>Затревяване</t>
  </si>
  <si>
    <t>Направа и монтаж на преливна фуния Ф200 СТ.ТР.</t>
  </si>
  <si>
    <t>Доставка и монтаж на тапа за спирално навит въздуховод Ф250</t>
  </si>
  <si>
    <t xml:space="preserve">ЧАСТ АРХИТЕКТУРА </t>
  </si>
  <si>
    <t>А</t>
  </si>
  <si>
    <t>ПОМПЕНА СТАНЦИЯ</t>
  </si>
  <si>
    <t>Полагане на ХИ- 2 пл. битумен воалит 4кг/кв.м.,лепен газопламъчно- над подложния бетон</t>
  </si>
  <si>
    <t>m2</t>
  </si>
  <si>
    <t>Доставка и полагане на ТИ XPS 60мм. над подложния бетон</t>
  </si>
  <si>
    <t>Изработка на скосявания (холкери) от цименто-пясъчен разтвор В15 по вътрешните ъгли в мократа камера</t>
  </si>
  <si>
    <t>m</t>
  </si>
  <si>
    <t>Подготовка на бетонови повърхности с контактен грунд</t>
  </si>
  <si>
    <t>Доставка и монтаж на ХИ от композитна епоксидно-пясъчна паста със стъклофибърна армировка (стъклоопласт)</t>
  </si>
  <si>
    <t>Доставка и монтаж на ПИ- пароизолационна синтетична мембрана с дихатели</t>
  </si>
  <si>
    <t>Доставка и полагане на ТИ XPS 60мм. лепена с циментово лепило по стените и тавана</t>
  </si>
  <si>
    <t>Шпакловка с циментова смес на монтираната ТИ</t>
  </si>
  <si>
    <t>Доставка и монтаж ХИ- 2 пл. битумен воалит 4кг/кв.м., лепен газопламъчно</t>
  </si>
  <si>
    <t>Доставка и монтаж на релефна защитна мембрана за защита на ХИ</t>
  </si>
  <si>
    <t>Доставка и полагане на сортирана скална маса около съоръжението- дренажна призма</t>
  </si>
  <si>
    <t>m3</t>
  </si>
  <si>
    <t>Изграждане на насип с годни земни маси, с оформяне на берми</t>
  </si>
  <si>
    <t>Доставка и полагане на обогатена почвена смес 8-10см.</t>
  </si>
  <si>
    <t>Б</t>
  </si>
  <si>
    <t>ОГРАДА</t>
  </si>
  <si>
    <t>Доставка и монтаж ограден стълб П60 H = 230 cm.; цвят- зелен; 33 бр.;</t>
  </si>
  <si>
    <t>Доставка и монтаж стълб за порта Ш76- в комплекта на портата; цвят- зелен; 2 бр.;</t>
  </si>
  <si>
    <t>Доставка и монтаж оградни пана L=200cm; H = 153 cm.; цвят- зелен; 32 бр.;</t>
  </si>
  <si>
    <t>Доставка и монтаж порта 300х150; двукрила, със секретно заключване; цвят- зелен; 1бр.;</t>
  </si>
  <si>
    <t>Доставка и монтаж оградни пана L=52 cm; H = 153 cm.(по размер); цвят- зелен; 2б р.;</t>
  </si>
  <si>
    <t>Ръчен изкоп~30х30х70см. и 40х40х70см.- 2,40 куб.м.;</t>
  </si>
  <si>
    <t>Доставка и монтаж ограден стълб П60 H = 270cm.; цвят- зелен; 1бр.;</t>
  </si>
  <si>
    <t>Доставка и монтаж на информационни табели 30х40см. по образец; пълноцветен UV защитен печат (по образец) в т.ч. и принадлежности за закрепване</t>
  </si>
  <si>
    <t>ЧАСТ  КОНСТРУКЦИИ</t>
  </si>
  <si>
    <t xml:space="preserve">Изкоп в земни почви </t>
  </si>
  <si>
    <t>Товарене и извозване на излишната земна маса</t>
  </si>
  <si>
    <t>Засипване на тесни изкопи без трамбовка</t>
  </si>
  <si>
    <t>Доставка и полагане на подосновен пласт от каменни фракции с дебелина на пласта 15 см</t>
  </si>
  <si>
    <t xml:space="preserve">Доставка и полагане на подложен бетон клас В12,5 </t>
  </si>
  <si>
    <t>Кофраж за стени, колони, стоманобетонни плочи,бетонни греди</t>
  </si>
  <si>
    <t xml:space="preserve">Доставка и полагане на армиран бетон клас В25 водоплътен сулфато - устойчив за  плочи, колони,стени и греди, фундаменти </t>
  </si>
  <si>
    <t>Циментова замазка</t>
  </si>
  <si>
    <t>Обратен насип</t>
  </si>
  <si>
    <t>Разрушаване на старо съоръжение 160,00 м3 и извозване на 5 км на стр. отпадъци</t>
  </si>
  <si>
    <t>Направа и монтаж на капак от рифелова ламарина 900/900/3см</t>
  </si>
  <si>
    <t>Доставка и монтаж на ел. табло двигателно сила и осветление, степен на защита IP65, по указаната схема</t>
  </si>
  <si>
    <t>Доставка и монтаж на честотен инвертор за управление на помпа</t>
  </si>
  <si>
    <t xml:space="preserve">Доставка и монтаж на монофазен контакт тип шуко  до 250W влагозащитен </t>
  </si>
  <si>
    <t xml:space="preserve">Доставка и монтаж на паник бутон </t>
  </si>
  <si>
    <t xml:space="preserve"> НЕПРЕДВИДЕНИ РАЗХОДИ</t>
  </si>
  <si>
    <t>Образец 5</t>
  </si>
  <si>
    <t>лв.</t>
  </si>
  <si>
    <t>%</t>
  </si>
  <si>
    <t>ОБЩО НЕПРЕДВИДЕНИ РАЗХОДИ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</si>
</sst>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0">
    <font>
      <sz val="11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Book Antiqua"/>
      <family val="1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8"/>
      <color indexed="8"/>
      <name val="Calibri"/>
      <family val="2"/>
    </font>
    <font>
      <b/>
      <sz val="10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 Antiqua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3" fillId="0" borderId="0">
      <alignment/>
      <protection/>
    </xf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33" borderId="10" xfId="0" applyFont="1" applyFill="1" applyBorder="1" applyAlignment="1">
      <alignment horizontal="right" vertical="center" wrapText="1"/>
    </xf>
    <xf numFmtId="0" fontId="6" fillId="34" borderId="12" xfId="0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vertical="center" wrapText="1"/>
      <protection/>
    </xf>
    <xf numFmtId="0" fontId="13" fillId="0" borderId="10" xfId="61" applyFont="1" applyBorder="1" applyAlignment="1">
      <alignment horizontal="center" vertical="center" wrapText="1"/>
      <protection/>
    </xf>
    <xf numFmtId="2" fontId="13" fillId="36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8" fillId="36" borderId="10" xfId="61" applyNumberFormat="1" applyFont="1" applyFill="1" applyBorder="1" applyAlignment="1">
      <alignment horizontal="center" vertical="center" wrapText="1"/>
      <protection/>
    </xf>
    <xf numFmtId="4" fontId="6" fillId="34" borderId="11" xfId="0" applyNumberFormat="1" applyFont="1" applyFill="1" applyBorder="1" applyAlignment="1">
      <alignment horizontal="right" vertical="center" wrapText="1"/>
    </xf>
    <xf numFmtId="4" fontId="5" fillId="36" borderId="10" xfId="61" applyNumberFormat="1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right" vertical="center"/>
    </xf>
    <xf numFmtId="4" fontId="10" fillId="34" borderId="10" xfId="0" applyNumberFormat="1" applyFont="1" applyFill="1" applyBorder="1" applyAlignment="1">
      <alignment horizontal="right" vertical="center"/>
    </xf>
    <xf numFmtId="4" fontId="13" fillId="36" borderId="10" xfId="61" applyNumberFormat="1" applyFont="1" applyFill="1" applyBorder="1" applyAlignment="1">
      <alignment horizontal="center" vertical="center" wrapText="1"/>
      <protection/>
    </xf>
    <xf numFmtId="4" fontId="6" fillId="34" borderId="12" xfId="0" applyNumberFormat="1" applyFont="1" applyFill="1" applyBorder="1" applyAlignment="1">
      <alignment horizontal="right" vertical="center" wrapText="1"/>
    </xf>
    <xf numFmtId="4" fontId="10" fillId="34" borderId="12" xfId="0" applyNumberFormat="1" applyFont="1" applyFill="1" applyBorder="1" applyAlignment="1">
      <alignment horizontal="right" vertical="center" wrapText="1"/>
    </xf>
    <xf numFmtId="4" fontId="10" fillId="34" borderId="12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10" xfId="61" applyFont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4" fontId="6" fillId="37" borderId="11" xfId="0" applyNumberFormat="1" applyFont="1" applyFill="1" applyBorder="1" applyAlignment="1">
      <alignment horizontal="center" vertical="center" wrapText="1"/>
    </xf>
    <xf numFmtId="170" fontId="5" fillId="37" borderId="10" xfId="0" applyNumberFormat="1" applyFont="1" applyFill="1" applyBorder="1" applyAlignment="1">
      <alignment horizontal="center" vertical="center"/>
    </xf>
    <xf numFmtId="170" fontId="4" fillId="37" borderId="10" xfId="0" applyNumberFormat="1" applyFont="1" applyFill="1" applyBorder="1" applyAlignment="1">
      <alignment horizontal="center" vertical="center"/>
    </xf>
    <xf numFmtId="170" fontId="7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9" fontId="5" fillId="37" borderId="10" xfId="57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2</xdr:row>
      <xdr:rowOff>66675</xdr:rowOff>
    </xdr:from>
    <xdr:to>
      <xdr:col>4</xdr:col>
      <xdr:colOff>323850</xdr:colOff>
      <xdr:row>4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323850" y="447675"/>
          <a:ext cx="42291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 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ИНВЕСТИЦИОННА ПРОГРАМА МИНЕРАЛНИ ВОДИ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4</xdr:col>
      <xdr:colOff>590550</xdr:colOff>
      <xdr:row>1</xdr:row>
      <xdr:rowOff>161925</xdr:rowOff>
    </xdr:from>
    <xdr:to>
      <xdr:col>5</xdr:col>
      <xdr:colOff>542925</xdr:colOff>
      <xdr:row>5</xdr:row>
      <xdr:rowOff>9525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352425"/>
          <a:ext cx="6381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BreakPreview" zoomScaleSheetLayoutView="100" zoomScalePageLayoutView="0" workbookViewId="0" topLeftCell="A95">
      <selection activeCell="J110" sqref="J110"/>
    </sheetView>
  </sheetViews>
  <sheetFormatPr defaultColWidth="9.140625" defaultRowHeight="15"/>
  <cols>
    <col min="1" max="1" width="5.140625" style="0" customWidth="1"/>
    <col min="2" max="2" width="41.7109375" style="0" customWidth="1"/>
    <col min="3" max="3" width="7.421875" style="0" customWidth="1"/>
    <col min="4" max="4" width="9.140625" style="17" bestFit="1" customWidth="1"/>
    <col min="5" max="5" width="10.28125" style="17" customWidth="1"/>
    <col min="6" max="6" width="15.8515625" style="51" customWidth="1"/>
    <col min="7" max="7" width="8.8515625" style="0" customWidth="1"/>
    <col min="8" max="8" width="11.57421875" style="0" customWidth="1"/>
    <col min="9" max="9" width="17.57421875" style="0" customWidth="1"/>
  </cols>
  <sheetData>
    <row r="1" spans="1:6" ht="15">
      <c r="A1" s="64" t="s">
        <v>127</v>
      </c>
      <c r="B1" s="64"/>
      <c r="C1" s="64"/>
      <c r="D1" s="64"/>
      <c r="E1" s="64"/>
      <c r="F1" s="64"/>
    </row>
    <row r="2" ht="15"/>
    <row r="3" ht="15"/>
    <row r="4" ht="15.75">
      <c r="A4" s="1"/>
    </row>
    <row r="5" ht="15"/>
    <row r="6" spans="1:7" ht="20.25">
      <c r="A6" s="65" t="s">
        <v>0</v>
      </c>
      <c r="B6" s="65"/>
      <c r="C6" s="65"/>
      <c r="D6" s="65"/>
      <c r="E6" s="65"/>
      <c r="F6" s="65"/>
      <c r="G6" s="43"/>
    </row>
    <row r="7" spans="1:7" ht="15">
      <c r="A7" s="66" t="s">
        <v>26</v>
      </c>
      <c r="B7" s="66"/>
      <c r="C7" s="66"/>
      <c r="D7" s="66"/>
      <c r="E7" s="66"/>
      <c r="F7" s="66"/>
      <c r="G7" s="43"/>
    </row>
    <row r="8" spans="1:7" ht="51.75" customHeight="1">
      <c r="A8" s="66" t="s">
        <v>27</v>
      </c>
      <c r="B8" s="66"/>
      <c r="C8" s="3"/>
      <c r="D8" s="18"/>
      <c r="E8" s="18"/>
      <c r="F8" s="52"/>
      <c r="G8" s="43"/>
    </row>
    <row r="9" spans="1:7" ht="15">
      <c r="A9" s="63" t="s">
        <v>28</v>
      </c>
      <c r="B9" s="63"/>
      <c r="C9" s="63"/>
      <c r="D9" s="63"/>
      <c r="E9" s="63"/>
      <c r="F9" s="63"/>
      <c r="G9" s="43"/>
    </row>
    <row r="10" spans="1:7" s="51" customFormat="1" ht="25.5">
      <c r="A10" s="62" t="s">
        <v>1</v>
      </c>
      <c r="B10" s="62" t="s">
        <v>2</v>
      </c>
      <c r="C10" s="62" t="s">
        <v>3</v>
      </c>
      <c r="D10" s="62" t="s">
        <v>4</v>
      </c>
      <c r="E10" s="50" t="s">
        <v>5</v>
      </c>
      <c r="F10" s="53" t="s">
        <v>7</v>
      </c>
      <c r="G10" s="61"/>
    </row>
    <row r="11" spans="1:7" s="51" customFormat="1" ht="25.5">
      <c r="A11" s="62"/>
      <c r="B11" s="62"/>
      <c r="C11" s="62"/>
      <c r="D11" s="62"/>
      <c r="E11" s="50" t="s">
        <v>6</v>
      </c>
      <c r="F11" s="53" t="s">
        <v>6</v>
      </c>
      <c r="G11" s="61"/>
    </row>
    <row r="12" spans="1:7" s="51" customFormat="1" ht="1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54">
        <v>6</v>
      </c>
      <c r="G12" s="61"/>
    </row>
    <row r="13" spans="1:7" ht="15">
      <c r="A13" s="13"/>
      <c r="B13" s="25" t="s">
        <v>81</v>
      </c>
      <c r="C13" s="13"/>
      <c r="D13" s="19"/>
      <c r="E13" s="23"/>
      <c r="F13" s="55"/>
      <c r="G13" s="43"/>
    </row>
    <row r="14" spans="1:7" ht="15">
      <c r="A14" s="26" t="s">
        <v>82</v>
      </c>
      <c r="B14" s="27" t="s">
        <v>83</v>
      </c>
      <c r="C14" s="28"/>
      <c r="D14" s="29"/>
      <c r="E14" s="23"/>
      <c r="F14" s="55"/>
      <c r="G14" s="43"/>
    </row>
    <row r="15" spans="1:7" ht="38.25">
      <c r="A15" s="26">
        <v>1</v>
      </c>
      <c r="B15" s="27" t="s">
        <v>84</v>
      </c>
      <c r="C15" s="26" t="s">
        <v>85</v>
      </c>
      <c r="D15" s="33">
        <v>138</v>
      </c>
      <c r="E15" s="34"/>
      <c r="F15" s="56">
        <f aca="true" t="shared" si="0" ref="F15:F31">D15*E15</f>
        <v>0</v>
      </c>
      <c r="G15" s="43"/>
    </row>
    <row r="16" spans="1:7" ht="25.5">
      <c r="A16" s="26">
        <v>2</v>
      </c>
      <c r="B16" s="46" t="s">
        <v>86</v>
      </c>
      <c r="C16" s="26" t="s">
        <v>85</v>
      </c>
      <c r="D16" s="33">
        <v>131</v>
      </c>
      <c r="E16" s="34"/>
      <c r="F16" s="56">
        <f t="shared" si="0"/>
        <v>0</v>
      </c>
      <c r="G16" s="43"/>
    </row>
    <row r="17" spans="1:7" ht="38.25">
      <c r="A17" s="26">
        <v>3</v>
      </c>
      <c r="B17" s="46" t="s">
        <v>87</v>
      </c>
      <c r="C17" s="26" t="s">
        <v>88</v>
      </c>
      <c r="D17" s="33">
        <v>82</v>
      </c>
      <c r="E17" s="34"/>
      <c r="F17" s="56">
        <f t="shared" si="0"/>
        <v>0</v>
      </c>
      <c r="G17" s="43"/>
    </row>
    <row r="18" spans="1:7" ht="25.5">
      <c r="A18" s="26">
        <v>4</v>
      </c>
      <c r="B18" s="46" t="s">
        <v>89</v>
      </c>
      <c r="C18" s="26" t="s">
        <v>85</v>
      </c>
      <c r="D18" s="33">
        <v>245</v>
      </c>
      <c r="E18" s="34"/>
      <c r="F18" s="56">
        <f t="shared" si="0"/>
        <v>0</v>
      </c>
      <c r="G18" s="43"/>
    </row>
    <row r="19" spans="1:7" ht="51">
      <c r="A19" s="26">
        <v>5</v>
      </c>
      <c r="B19" s="46" t="s">
        <v>90</v>
      </c>
      <c r="C19" s="26" t="s">
        <v>85</v>
      </c>
      <c r="D19" s="33">
        <v>245</v>
      </c>
      <c r="E19" s="34"/>
      <c r="F19" s="56">
        <f t="shared" si="0"/>
        <v>0</v>
      </c>
      <c r="G19" s="43"/>
    </row>
    <row r="20" spans="1:7" ht="38.25">
      <c r="A20" s="26">
        <v>6</v>
      </c>
      <c r="B20" s="46" t="s">
        <v>91</v>
      </c>
      <c r="C20" s="26" t="s">
        <v>85</v>
      </c>
      <c r="D20" s="33">
        <v>300</v>
      </c>
      <c r="E20" s="34"/>
      <c r="F20" s="56">
        <f t="shared" si="0"/>
        <v>0</v>
      </c>
      <c r="G20" s="43"/>
    </row>
    <row r="21" spans="1:7" ht="38.25">
      <c r="A21" s="26">
        <v>7</v>
      </c>
      <c r="B21" s="46" t="s">
        <v>92</v>
      </c>
      <c r="C21" s="26" t="s">
        <v>85</v>
      </c>
      <c r="D21" s="33">
        <v>205</v>
      </c>
      <c r="E21" s="34"/>
      <c r="F21" s="56">
        <f t="shared" si="0"/>
        <v>0</v>
      </c>
      <c r="G21" s="43"/>
    </row>
    <row r="22" spans="1:7" ht="25.5">
      <c r="A22" s="26">
        <v>8</v>
      </c>
      <c r="B22" s="46" t="s">
        <v>93</v>
      </c>
      <c r="C22" s="26" t="s">
        <v>85</v>
      </c>
      <c r="D22" s="33">
        <v>205</v>
      </c>
      <c r="E22" s="34"/>
      <c r="F22" s="56">
        <f t="shared" si="0"/>
        <v>0</v>
      </c>
      <c r="G22" s="43"/>
    </row>
    <row r="23" spans="1:14" ht="25.5">
      <c r="A23" s="26">
        <v>9</v>
      </c>
      <c r="B23" s="46" t="s">
        <v>94</v>
      </c>
      <c r="C23" s="26" t="s">
        <v>85</v>
      </c>
      <c r="D23" s="33">
        <v>270</v>
      </c>
      <c r="E23" s="34"/>
      <c r="F23" s="56">
        <f t="shared" si="0"/>
        <v>0</v>
      </c>
      <c r="G23" s="43"/>
      <c r="N23" t="s">
        <v>25</v>
      </c>
    </row>
    <row r="24" spans="1:7" ht="25.5">
      <c r="A24" s="26">
        <v>10</v>
      </c>
      <c r="B24" s="46" t="s">
        <v>95</v>
      </c>
      <c r="C24" s="26" t="s">
        <v>85</v>
      </c>
      <c r="D24" s="33">
        <v>270</v>
      </c>
      <c r="E24" s="34"/>
      <c r="F24" s="56">
        <f t="shared" si="0"/>
        <v>0</v>
      </c>
      <c r="G24" s="43"/>
    </row>
    <row r="25" spans="1:7" ht="38.25">
      <c r="A25" s="26">
        <v>11</v>
      </c>
      <c r="B25" s="46" t="s">
        <v>96</v>
      </c>
      <c r="C25" s="26" t="s">
        <v>97</v>
      </c>
      <c r="D25" s="33">
        <v>85</v>
      </c>
      <c r="E25" s="34"/>
      <c r="F25" s="56">
        <f t="shared" si="0"/>
        <v>0</v>
      </c>
      <c r="G25" s="43"/>
    </row>
    <row r="26" spans="1:7" ht="25.5">
      <c r="A26" s="26">
        <v>12</v>
      </c>
      <c r="B26" s="46" t="s">
        <v>98</v>
      </c>
      <c r="C26" s="26" t="s">
        <v>97</v>
      </c>
      <c r="D26" s="33">
        <v>166</v>
      </c>
      <c r="E26" s="34"/>
      <c r="F26" s="56">
        <f t="shared" si="0"/>
        <v>0</v>
      </c>
      <c r="G26" s="43"/>
    </row>
    <row r="27" spans="1:7" ht="15">
      <c r="A27" s="26">
        <v>13</v>
      </c>
      <c r="B27" s="46" t="s">
        <v>44</v>
      </c>
      <c r="C27" s="26" t="s">
        <v>85</v>
      </c>
      <c r="D27" s="33">
        <v>295</v>
      </c>
      <c r="E27" s="34"/>
      <c r="F27" s="56">
        <f t="shared" si="0"/>
        <v>0</v>
      </c>
      <c r="G27" s="43"/>
    </row>
    <row r="28" spans="1:7" ht="25.5">
      <c r="A28" s="26">
        <v>14</v>
      </c>
      <c r="B28" s="46" t="s">
        <v>99</v>
      </c>
      <c r="C28" s="26" t="s">
        <v>97</v>
      </c>
      <c r="D28" s="33">
        <v>29.5</v>
      </c>
      <c r="E28" s="34"/>
      <c r="F28" s="56">
        <f t="shared" si="0"/>
        <v>0</v>
      </c>
      <c r="G28" s="43"/>
    </row>
    <row r="29" spans="1:7" ht="15">
      <c r="A29" s="26">
        <v>15</v>
      </c>
      <c r="B29" s="27" t="s">
        <v>78</v>
      </c>
      <c r="C29" s="26" t="s">
        <v>85</v>
      </c>
      <c r="D29" s="33">
        <v>295</v>
      </c>
      <c r="E29" s="34"/>
      <c r="F29" s="56">
        <f t="shared" si="0"/>
        <v>0</v>
      </c>
      <c r="G29" s="43"/>
    </row>
    <row r="30" spans="1:7" ht="25.5">
      <c r="A30" s="26">
        <v>16</v>
      </c>
      <c r="B30" s="27" t="s">
        <v>51</v>
      </c>
      <c r="C30" s="30" t="s">
        <v>20</v>
      </c>
      <c r="D30" s="35">
        <v>4</v>
      </c>
      <c r="E30" s="34"/>
      <c r="F30" s="56">
        <f t="shared" si="0"/>
        <v>0</v>
      </c>
      <c r="G30" s="43"/>
    </row>
    <row r="31" spans="1:7" ht="25.5">
      <c r="A31" s="30">
        <v>17</v>
      </c>
      <c r="B31" s="27" t="s">
        <v>50</v>
      </c>
      <c r="C31" s="30" t="s">
        <v>20</v>
      </c>
      <c r="D31" s="35">
        <v>28</v>
      </c>
      <c r="E31" s="34"/>
      <c r="F31" s="56">
        <f t="shared" si="0"/>
        <v>0</v>
      </c>
      <c r="G31" s="43"/>
    </row>
    <row r="32" spans="1:7" ht="15">
      <c r="A32" s="26" t="s">
        <v>100</v>
      </c>
      <c r="B32" s="27" t="s">
        <v>101</v>
      </c>
      <c r="C32" s="28"/>
      <c r="D32" s="38"/>
      <c r="E32" s="34"/>
      <c r="F32" s="56"/>
      <c r="G32" s="43"/>
    </row>
    <row r="33" spans="1:7" ht="25.5">
      <c r="A33" s="26">
        <v>18</v>
      </c>
      <c r="B33" s="27" t="s">
        <v>102</v>
      </c>
      <c r="C33" s="26" t="s">
        <v>14</v>
      </c>
      <c r="D33" s="33">
        <v>33</v>
      </c>
      <c r="E33" s="34"/>
      <c r="F33" s="56">
        <f aca="true" t="shared" si="1" ref="F33:F42">D33*E33</f>
        <v>0</v>
      </c>
      <c r="G33" s="43"/>
    </row>
    <row r="34" spans="1:7" ht="38.25">
      <c r="A34" s="26">
        <v>19</v>
      </c>
      <c r="B34" s="27" t="s">
        <v>103</v>
      </c>
      <c r="C34" s="26" t="s">
        <v>14</v>
      </c>
      <c r="D34" s="33">
        <v>2</v>
      </c>
      <c r="E34" s="34"/>
      <c r="F34" s="56">
        <f t="shared" si="1"/>
        <v>0</v>
      </c>
      <c r="G34" s="43"/>
    </row>
    <row r="35" spans="1:7" ht="38.25">
      <c r="A35" s="26">
        <v>20</v>
      </c>
      <c r="B35" s="27" t="s">
        <v>104</v>
      </c>
      <c r="C35" s="26" t="s">
        <v>14</v>
      </c>
      <c r="D35" s="33">
        <v>32</v>
      </c>
      <c r="E35" s="34"/>
      <c r="F35" s="56">
        <f t="shared" si="1"/>
        <v>0</v>
      </c>
      <c r="G35" s="43"/>
    </row>
    <row r="36" spans="1:7" ht="38.25">
      <c r="A36" s="26">
        <v>21</v>
      </c>
      <c r="B36" s="27" t="s">
        <v>105</v>
      </c>
      <c r="C36" s="26" t="s">
        <v>14</v>
      </c>
      <c r="D36" s="33">
        <v>1</v>
      </c>
      <c r="E36" s="34"/>
      <c r="F36" s="56">
        <f t="shared" si="1"/>
        <v>0</v>
      </c>
      <c r="G36" s="43"/>
    </row>
    <row r="37" spans="1:7" ht="38.25">
      <c r="A37" s="26">
        <v>22</v>
      </c>
      <c r="B37" s="27" t="s">
        <v>106</v>
      </c>
      <c r="C37" s="26" t="s">
        <v>14</v>
      </c>
      <c r="D37" s="33">
        <v>2</v>
      </c>
      <c r="E37" s="34"/>
      <c r="F37" s="56">
        <f t="shared" si="1"/>
        <v>0</v>
      </c>
      <c r="G37" s="43"/>
    </row>
    <row r="38" spans="1:7" ht="25.5">
      <c r="A38" s="26">
        <v>23</v>
      </c>
      <c r="B38" s="27" t="s">
        <v>107</v>
      </c>
      <c r="C38" s="26" t="s">
        <v>97</v>
      </c>
      <c r="D38" s="33">
        <v>2.4</v>
      </c>
      <c r="E38" s="34"/>
      <c r="F38" s="56">
        <f t="shared" si="1"/>
        <v>0</v>
      </c>
      <c r="G38" s="43"/>
    </row>
    <row r="39" spans="1:7" ht="25.5">
      <c r="A39" s="26">
        <v>24</v>
      </c>
      <c r="B39" s="27" t="s">
        <v>24</v>
      </c>
      <c r="C39" s="26" t="s">
        <v>97</v>
      </c>
      <c r="D39" s="33">
        <v>2.4</v>
      </c>
      <c r="E39" s="34"/>
      <c r="F39" s="56">
        <f t="shared" si="1"/>
        <v>0</v>
      </c>
      <c r="G39" s="43"/>
    </row>
    <row r="40" spans="1:7" ht="25.5">
      <c r="A40" s="26">
        <v>25</v>
      </c>
      <c r="B40" s="27" t="s">
        <v>108</v>
      </c>
      <c r="C40" s="26" t="s">
        <v>14</v>
      </c>
      <c r="D40" s="33">
        <v>1</v>
      </c>
      <c r="E40" s="34"/>
      <c r="F40" s="56">
        <f t="shared" si="1"/>
        <v>0</v>
      </c>
      <c r="G40" s="43"/>
    </row>
    <row r="41" spans="1:7" ht="63.75">
      <c r="A41" s="26">
        <v>26</v>
      </c>
      <c r="B41" s="27" t="s">
        <v>109</v>
      </c>
      <c r="C41" s="26" t="s">
        <v>14</v>
      </c>
      <c r="D41" s="33">
        <v>11</v>
      </c>
      <c r="E41" s="34"/>
      <c r="F41" s="56">
        <f t="shared" si="1"/>
        <v>0</v>
      </c>
      <c r="G41" s="43"/>
    </row>
    <row r="42" spans="1:7" ht="63.75">
      <c r="A42" s="26">
        <v>27</v>
      </c>
      <c r="B42" s="27" t="s">
        <v>45</v>
      </c>
      <c r="C42" s="26" t="s">
        <v>14</v>
      </c>
      <c r="D42" s="33">
        <v>5</v>
      </c>
      <c r="E42" s="34"/>
      <c r="F42" s="56">
        <f t="shared" si="1"/>
        <v>0</v>
      </c>
      <c r="G42" s="43"/>
    </row>
    <row r="43" spans="1:7" ht="15">
      <c r="A43" s="13"/>
      <c r="B43" s="12" t="s">
        <v>110</v>
      </c>
      <c r="C43" s="13"/>
      <c r="D43" s="39"/>
      <c r="E43" s="34"/>
      <c r="F43" s="56"/>
      <c r="G43" s="43"/>
    </row>
    <row r="44" spans="1:7" ht="15">
      <c r="A44" s="14">
        <v>28</v>
      </c>
      <c r="B44" s="11" t="s">
        <v>111</v>
      </c>
      <c r="C44" s="31" t="s">
        <v>43</v>
      </c>
      <c r="D44" s="40">
        <v>618</v>
      </c>
      <c r="E44" s="34"/>
      <c r="F44" s="56">
        <f aca="true" t="shared" si="2" ref="F44:F54">D44*E44</f>
        <v>0</v>
      </c>
      <c r="G44" s="43"/>
    </row>
    <row r="45" spans="1:7" ht="25.5">
      <c r="A45" s="14">
        <v>29</v>
      </c>
      <c r="B45" s="11" t="s">
        <v>112</v>
      </c>
      <c r="C45" s="31" t="s">
        <v>43</v>
      </c>
      <c r="D45" s="40">
        <v>340</v>
      </c>
      <c r="E45" s="34"/>
      <c r="F45" s="56">
        <f t="shared" si="2"/>
        <v>0</v>
      </c>
      <c r="G45" s="43"/>
    </row>
    <row r="46" spans="1:7" ht="25.5">
      <c r="A46" s="14">
        <v>30</v>
      </c>
      <c r="B46" s="11" t="s">
        <v>113</v>
      </c>
      <c r="C46" s="31" t="s">
        <v>43</v>
      </c>
      <c r="D46" s="40">
        <v>52.8</v>
      </c>
      <c r="E46" s="34"/>
      <c r="F46" s="56">
        <f t="shared" si="2"/>
        <v>0</v>
      </c>
      <c r="G46" s="43"/>
    </row>
    <row r="47" spans="1:7" ht="38.25">
      <c r="A47" s="14">
        <v>31</v>
      </c>
      <c r="B47" s="11" t="s">
        <v>114</v>
      </c>
      <c r="C47" s="31" t="s">
        <v>42</v>
      </c>
      <c r="D47" s="40">
        <v>150</v>
      </c>
      <c r="E47" s="34"/>
      <c r="F47" s="56">
        <f t="shared" si="2"/>
        <v>0</v>
      </c>
      <c r="G47" s="43"/>
    </row>
    <row r="48" spans="1:7" ht="25.5">
      <c r="A48" s="14">
        <v>32</v>
      </c>
      <c r="B48" s="11" t="s">
        <v>115</v>
      </c>
      <c r="C48" s="31" t="s">
        <v>43</v>
      </c>
      <c r="D48" s="40">
        <v>13.2</v>
      </c>
      <c r="E48" s="34"/>
      <c r="F48" s="56">
        <f t="shared" si="2"/>
        <v>0</v>
      </c>
      <c r="G48" s="43"/>
    </row>
    <row r="49" spans="1:7" ht="25.5">
      <c r="A49" s="14">
        <v>33</v>
      </c>
      <c r="B49" s="11" t="s">
        <v>116</v>
      </c>
      <c r="C49" s="31" t="s">
        <v>42</v>
      </c>
      <c r="D49" s="40">
        <v>314.8</v>
      </c>
      <c r="E49" s="34"/>
      <c r="F49" s="56">
        <f t="shared" si="2"/>
        <v>0</v>
      </c>
      <c r="G49" s="43"/>
    </row>
    <row r="50" spans="1:7" ht="38.25">
      <c r="A50" s="14">
        <v>34</v>
      </c>
      <c r="B50" s="11" t="s">
        <v>74</v>
      </c>
      <c r="C50" s="31" t="s">
        <v>12</v>
      </c>
      <c r="D50" s="37">
        <v>12952.16</v>
      </c>
      <c r="E50" s="34"/>
      <c r="F50" s="56">
        <f t="shared" si="2"/>
        <v>0</v>
      </c>
      <c r="G50" s="43"/>
    </row>
    <row r="51" spans="1:7" ht="51">
      <c r="A51" s="14">
        <v>35</v>
      </c>
      <c r="B51" s="11" t="s">
        <v>117</v>
      </c>
      <c r="C51" s="31" t="s">
        <v>43</v>
      </c>
      <c r="D51" s="40">
        <v>111.4</v>
      </c>
      <c r="E51" s="34"/>
      <c r="F51" s="56">
        <f t="shared" si="2"/>
        <v>0</v>
      </c>
      <c r="G51" s="43"/>
    </row>
    <row r="52" spans="1:7" ht="15">
      <c r="A52" s="14">
        <v>36</v>
      </c>
      <c r="B52" s="11" t="s">
        <v>118</v>
      </c>
      <c r="C52" s="31" t="s">
        <v>42</v>
      </c>
      <c r="D52" s="41">
        <v>28</v>
      </c>
      <c r="E52" s="34"/>
      <c r="F52" s="56">
        <f t="shared" si="2"/>
        <v>0</v>
      </c>
      <c r="G52" s="43"/>
    </row>
    <row r="53" spans="1:7" ht="15">
      <c r="A53" s="14">
        <v>37</v>
      </c>
      <c r="B53" s="11" t="s">
        <v>119</v>
      </c>
      <c r="C53" s="31" t="s">
        <v>43</v>
      </c>
      <c r="D53" s="40">
        <v>278</v>
      </c>
      <c r="E53" s="34"/>
      <c r="F53" s="56">
        <f t="shared" si="2"/>
        <v>0</v>
      </c>
      <c r="G53" s="43"/>
    </row>
    <row r="54" spans="1:7" ht="38.25">
      <c r="A54" s="14">
        <v>38</v>
      </c>
      <c r="B54" s="11" t="s">
        <v>120</v>
      </c>
      <c r="C54" s="31" t="s">
        <v>43</v>
      </c>
      <c r="D54" s="40">
        <v>290</v>
      </c>
      <c r="E54" s="34"/>
      <c r="F54" s="56">
        <f t="shared" si="2"/>
        <v>0</v>
      </c>
      <c r="G54" s="43"/>
    </row>
    <row r="55" spans="1:7" ht="15">
      <c r="A55" s="14"/>
      <c r="B55" s="47" t="s">
        <v>19</v>
      </c>
      <c r="C55" s="14"/>
      <c r="D55" s="42"/>
      <c r="E55" s="34"/>
      <c r="F55" s="56"/>
      <c r="G55" s="43"/>
    </row>
    <row r="56" spans="1:7" ht="25.5">
      <c r="A56" s="14">
        <v>39</v>
      </c>
      <c r="B56" s="11" t="s">
        <v>121</v>
      </c>
      <c r="C56" s="14" t="s">
        <v>20</v>
      </c>
      <c r="D56" s="42">
        <v>4</v>
      </c>
      <c r="E56" s="34"/>
      <c r="F56" s="56">
        <f aca="true" t="shared" si="3" ref="F56:F70">D56*E56</f>
        <v>0</v>
      </c>
      <c r="G56" s="43"/>
    </row>
    <row r="57" spans="1:7" ht="15">
      <c r="A57" s="14">
        <v>40</v>
      </c>
      <c r="B57" s="11" t="s">
        <v>52</v>
      </c>
      <c r="C57" s="9" t="s">
        <v>15</v>
      </c>
      <c r="D57" s="36">
        <v>30</v>
      </c>
      <c r="E57" s="34"/>
      <c r="F57" s="56">
        <f t="shared" si="3"/>
        <v>0</v>
      </c>
      <c r="G57" s="43"/>
    </row>
    <row r="58" spans="1:7" ht="25.5">
      <c r="A58" s="14">
        <v>41</v>
      </c>
      <c r="B58" s="11" t="s">
        <v>46</v>
      </c>
      <c r="C58" s="9" t="s">
        <v>15</v>
      </c>
      <c r="D58" s="36">
        <v>30</v>
      </c>
      <c r="E58" s="34"/>
      <c r="F58" s="56">
        <f t="shared" si="3"/>
        <v>0</v>
      </c>
      <c r="G58" s="43"/>
    </row>
    <row r="59" spans="1:7" ht="38.25">
      <c r="A59" s="14">
        <v>42</v>
      </c>
      <c r="B59" s="11" t="s">
        <v>55</v>
      </c>
      <c r="C59" s="9" t="s">
        <v>15</v>
      </c>
      <c r="D59" s="36">
        <v>30</v>
      </c>
      <c r="E59" s="34"/>
      <c r="F59" s="56">
        <f t="shared" si="3"/>
        <v>0</v>
      </c>
      <c r="G59" s="43"/>
    </row>
    <row r="60" spans="1:7" ht="25.5">
      <c r="A60" s="14">
        <v>43</v>
      </c>
      <c r="B60" s="11" t="s">
        <v>79</v>
      </c>
      <c r="C60" s="9" t="s">
        <v>14</v>
      </c>
      <c r="D60" s="36">
        <v>1</v>
      </c>
      <c r="E60" s="34"/>
      <c r="F60" s="56">
        <f t="shared" si="3"/>
        <v>0</v>
      </c>
      <c r="G60" s="43"/>
    </row>
    <row r="61" spans="1:7" ht="25.5">
      <c r="A61" s="14">
        <v>44</v>
      </c>
      <c r="B61" s="11" t="s">
        <v>75</v>
      </c>
      <c r="C61" s="16" t="s">
        <v>14</v>
      </c>
      <c r="D61" s="37">
        <v>3</v>
      </c>
      <c r="E61" s="34"/>
      <c r="F61" s="56">
        <f t="shared" si="3"/>
        <v>0</v>
      </c>
      <c r="G61" s="43"/>
    </row>
    <row r="62" spans="1:7" ht="25.5">
      <c r="A62" s="14">
        <v>45</v>
      </c>
      <c r="B62" s="11" t="s">
        <v>76</v>
      </c>
      <c r="C62" s="16" t="s">
        <v>14</v>
      </c>
      <c r="D62" s="37">
        <v>3</v>
      </c>
      <c r="E62" s="34"/>
      <c r="F62" s="56">
        <f t="shared" si="3"/>
        <v>0</v>
      </c>
      <c r="G62" s="43"/>
    </row>
    <row r="63" spans="1:7" ht="25.5">
      <c r="A63" s="14">
        <v>46</v>
      </c>
      <c r="B63" s="11" t="s">
        <v>47</v>
      </c>
      <c r="C63" s="16" t="s">
        <v>14</v>
      </c>
      <c r="D63" s="37">
        <v>2</v>
      </c>
      <c r="E63" s="34"/>
      <c r="F63" s="56">
        <f t="shared" si="3"/>
        <v>0</v>
      </c>
      <c r="G63" s="43"/>
    </row>
    <row r="64" spans="1:7" ht="15">
      <c r="A64" s="14">
        <v>47</v>
      </c>
      <c r="B64" s="11" t="s">
        <v>48</v>
      </c>
      <c r="C64" s="16" t="s">
        <v>14</v>
      </c>
      <c r="D64" s="37">
        <v>4</v>
      </c>
      <c r="E64" s="34"/>
      <c r="F64" s="56">
        <f t="shared" si="3"/>
        <v>0</v>
      </c>
      <c r="G64" s="43"/>
    </row>
    <row r="65" spans="1:7" ht="15">
      <c r="A65" s="14">
        <v>48</v>
      </c>
      <c r="B65" s="11" t="s">
        <v>49</v>
      </c>
      <c r="C65" s="16" t="s">
        <v>14</v>
      </c>
      <c r="D65" s="37">
        <v>2</v>
      </c>
      <c r="E65" s="34"/>
      <c r="F65" s="56">
        <f t="shared" si="3"/>
        <v>0</v>
      </c>
      <c r="G65" s="43"/>
    </row>
    <row r="66" spans="1:7" ht="15">
      <c r="A66" s="14">
        <v>49</v>
      </c>
      <c r="B66" s="11" t="s">
        <v>17</v>
      </c>
      <c r="C66" s="16" t="s">
        <v>14</v>
      </c>
      <c r="D66" s="37">
        <v>7</v>
      </c>
      <c r="E66" s="34"/>
      <c r="F66" s="56">
        <f t="shared" si="3"/>
        <v>0</v>
      </c>
      <c r="G66" s="43"/>
    </row>
    <row r="67" spans="1:7" ht="51">
      <c r="A67" s="14">
        <v>50</v>
      </c>
      <c r="B67" s="11" t="s">
        <v>53</v>
      </c>
      <c r="C67" s="16" t="s">
        <v>14</v>
      </c>
      <c r="D67" s="37">
        <v>2</v>
      </c>
      <c r="E67" s="34"/>
      <c r="F67" s="56">
        <f t="shared" si="3"/>
        <v>0</v>
      </c>
      <c r="G67" s="43"/>
    </row>
    <row r="68" spans="1:7" ht="15">
      <c r="A68" s="14">
        <v>51</v>
      </c>
      <c r="B68" s="11" t="s">
        <v>18</v>
      </c>
      <c r="C68" s="16" t="s">
        <v>14</v>
      </c>
      <c r="D68" s="37">
        <v>1</v>
      </c>
      <c r="E68" s="34"/>
      <c r="F68" s="56">
        <f t="shared" si="3"/>
        <v>0</v>
      </c>
      <c r="G68" s="43"/>
    </row>
    <row r="69" spans="1:7" ht="38.25">
      <c r="A69" s="14">
        <v>52</v>
      </c>
      <c r="B69" s="11" t="s">
        <v>54</v>
      </c>
      <c r="C69" s="16" t="s">
        <v>14</v>
      </c>
      <c r="D69" s="37">
        <v>1</v>
      </c>
      <c r="E69" s="34"/>
      <c r="F69" s="56">
        <f t="shared" si="3"/>
        <v>0</v>
      </c>
      <c r="G69" s="43"/>
    </row>
    <row r="70" spans="1:7" ht="15">
      <c r="A70" s="14">
        <v>53</v>
      </c>
      <c r="B70" s="11" t="s">
        <v>56</v>
      </c>
      <c r="C70" s="16" t="s">
        <v>15</v>
      </c>
      <c r="D70" s="37">
        <v>60</v>
      </c>
      <c r="E70" s="34"/>
      <c r="F70" s="56">
        <f t="shared" si="3"/>
        <v>0</v>
      </c>
      <c r="G70" s="43"/>
    </row>
    <row r="71" spans="1:7" ht="15">
      <c r="A71" s="14"/>
      <c r="B71" s="32" t="s">
        <v>23</v>
      </c>
      <c r="C71" s="14"/>
      <c r="D71" s="42"/>
      <c r="E71" s="34"/>
      <c r="F71" s="56"/>
      <c r="G71" s="43"/>
    </row>
    <row r="72" spans="1:7" ht="51">
      <c r="A72" s="14">
        <v>54</v>
      </c>
      <c r="B72" s="8" t="s">
        <v>65</v>
      </c>
      <c r="C72" s="5" t="s">
        <v>14</v>
      </c>
      <c r="D72" s="36">
        <v>1</v>
      </c>
      <c r="E72" s="34"/>
      <c r="F72" s="56">
        <f aca="true" t="shared" si="4" ref="F72:F86">D72*E72</f>
        <v>0</v>
      </c>
      <c r="G72" s="43"/>
    </row>
    <row r="73" spans="1:7" ht="38.25">
      <c r="A73" s="14">
        <v>55</v>
      </c>
      <c r="B73" s="8" t="s">
        <v>66</v>
      </c>
      <c r="C73" s="5" t="s">
        <v>14</v>
      </c>
      <c r="D73" s="36">
        <v>1</v>
      </c>
      <c r="E73" s="34"/>
      <c r="F73" s="56">
        <f t="shared" si="4"/>
        <v>0</v>
      </c>
      <c r="G73" s="43"/>
    </row>
    <row r="74" spans="1:7" ht="51">
      <c r="A74" s="14">
        <v>56</v>
      </c>
      <c r="B74" s="8" t="s">
        <v>67</v>
      </c>
      <c r="C74" s="5" t="s">
        <v>20</v>
      </c>
      <c r="D74" s="36">
        <v>2</v>
      </c>
      <c r="E74" s="34"/>
      <c r="F74" s="56">
        <f t="shared" si="4"/>
        <v>0</v>
      </c>
      <c r="G74" s="43"/>
    </row>
    <row r="75" spans="1:7" ht="38.25">
      <c r="A75" s="14">
        <v>57</v>
      </c>
      <c r="B75" s="8" t="s">
        <v>68</v>
      </c>
      <c r="C75" s="5" t="s">
        <v>14</v>
      </c>
      <c r="D75" s="36">
        <v>3</v>
      </c>
      <c r="E75" s="34"/>
      <c r="F75" s="56">
        <f t="shared" si="4"/>
        <v>0</v>
      </c>
      <c r="G75" s="43"/>
    </row>
    <row r="76" spans="1:7" ht="38.25">
      <c r="A76" s="14">
        <v>58</v>
      </c>
      <c r="B76" s="8" t="s">
        <v>70</v>
      </c>
      <c r="C76" s="5" t="s">
        <v>14</v>
      </c>
      <c r="D76" s="36">
        <v>1</v>
      </c>
      <c r="E76" s="34"/>
      <c r="F76" s="56">
        <f t="shared" si="4"/>
        <v>0</v>
      </c>
      <c r="G76" s="43"/>
    </row>
    <row r="77" spans="1:7" ht="38.25">
      <c r="A77" s="14">
        <v>59</v>
      </c>
      <c r="B77" s="8" t="s">
        <v>69</v>
      </c>
      <c r="C77" s="5" t="s">
        <v>20</v>
      </c>
      <c r="D77" s="36">
        <v>2</v>
      </c>
      <c r="E77" s="34"/>
      <c r="F77" s="56">
        <f t="shared" si="4"/>
        <v>0</v>
      </c>
      <c r="G77" s="43"/>
    </row>
    <row r="78" spans="1:7" ht="38.25">
      <c r="A78" s="14">
        <v>60</v>
      </c>
      <c r="B78" s="8" t="s">
        <v>71</v>
      </c>
      <c r="C78" s="5" t="s">
        <v>20</v>
      </c>
      <c r="D78" s="37">
        <v>3</v>
      </c>
      <c r="E78" s="34"/>
      <c r="F78" s="56">
        <f t="shared" si="4"/>
        <v>0</v>
      </c>
      <c r="G78" s="43"/>
    </row>
    <row r="79" spans="1:7" ht="38.25">
      <c r="A79" s="14">
        <v>61</v>
      </c>
      <c r="B79" s="8" t="s">
        <v>72</v>
      </c>
      <c r="C79" s="5" t="s">
        <v>14</v>
      </c>
      <c r="D79" s="36">
        <v>3</v>
      </c>
      <c r="E79" s="34"/>
      <c r="F79" s="56">
        <f t="shared" si="4"/>
        <v>0</v>
      </c>
      <c r="G79" s="43"/>
    </row>
    <row r="80" spans="1:7" ht="25.5">
      <c r="A80" s="14">
        <v>62</v>
      </c>
      <c r="B80" s="8" t="s">
        <v>37</v>
      </c>
      <c r="C80" s="5" t="s">
        <v>14</v>
      </c>
      <c r="D80" s="36">
        <v>3</v>
      </c>
      <c r="E80" s="34"/>
      <c r="F80" s="56">
        <f t="shared" si="4"/>
        <v>0</v>
      </c>
      <c r="G80" s="43"/>
    </row>
    <row r="81" spans="1:7" ht="25.5">
      <c r="A81" s="14">
        <v>63</v>
      </c>
      <c r="B81" s="8" t="s">
        <v>38</v>
      </c>
      <c r="C81" s="5" t="s">
        <v>20</v>
      </c>
      <c r="D81" s="36">
        <v>3</v>
      </c>
      <c r="E81" s="34"/>
      <c r="F81" s="56">
        <f t="shared" si="4"/>
        <v>0</v>
      </c>
      <c r="G81" s="43"/>
    </row>
    <row r="82" spans="1:7" ht="25.5">
      <c r="A82" s="14">
        <v>64</v>
      </c>
      <c r="B82" s="8" t="s">
        <v>39</v>
      </c>
      <c r="C82" s="5" t="s">
        <v>21</v>
      </c>
      <c r="D82" s="36">
        <v>3</v>
      </c>
      <c r="E82" s="34"/>
      <c r="F82" s="56">
        <f t="shared" si="4"/>
        <v>0</v>
      </c>
      <c r="G82" s="43"/>
    </row>
    <row r="83" spans="1:7" ht="25.5">
      <c r="A83" s="14">
        <v>65</v>
      </c>
      <c r="B83" s="8" t="s">
        <v>40</v>
      </c>
      <c r="C83" s="5" t="s">
        <v>14</v>
      </c>
      <c r="D83" s="36">
        <v>3</v>
      </c>
      <c r="E83" s="34"/>
      <c r="F83" s="56">
        <f t="shared" si="4"/>
        <v>0</v>
      </c>
      <c r="G83" s="43"/>
    </row>
    <row r="84" spans="1:7" ht="25.5">
      <c r="A84" s="14">
        <v>66</v>
      </c>
      <c r="B84" s="8" t="s">
        <v>41</v>
      </c>
      <c r="C84" s="5" t="s">
        <v>22</v>
      </c>
      <c r="D84" s="36">
        <v>5.5</v>
      </c>
      <c r="E84" s="34"/>
      <c r="F84" s="56">
        <f t="shared" si="4"/>
        <v>0</v>
      </c>
      <c r="G84" s="43"/>
    </row>
    <row r="85" spans="1:7" ht="38.25">
      <c r="A85" s="14">
        <v>67</v>
      </c>
      <c r="B85" s="8" t="s">
        <v>73</v>
      </c>
      <c r="C85" s="5" t="s">
        <v>14</v>
      </c>
      <c r="D85" s="36">
        <v>3</v>
      </c>
      <c r="E85" s="34"/>
      <c r="F85" s="56">
        <f t="shared" si="4"/>
        <v>0</v>
      </c>
      <c r="G85" s="43"/>
    </row>
    <row r="86" spans="1:7" ht="25.5">
      <c r="A86" s="14">
        <v>68</v>
      </c>
      <c r="B86" s="8" t="s">
        <v>80</v>
      </c>
      <c r="C86" s="5" t="s">
        <v>14</v>
      </c>
      <c r="D86" s="36">
        <v>1</v>
      </c>
      <c r="E86" s="34"/>
      <c r="F86" s="56">
        <f t="shared" si="4"/>
        <v>0</v>
      </c>
      <c r="G86" s="43"/>
    </row>
    <row r="87" spans="1:7" ht="15">
      <c r="A87" s="14"/>
      <c r="B87" s="32" t="s">
        <v>16</v>
      </c>
      <c r="C87" s="14"/>
      <c r="D87" s="42"/>
      <c r="E87" s="34"/>
      <c r="F87" s="56" t="s">
        <v>25</v>
      </c>
      <c r="G87" s="43"/>
    </row>
    <row r="88" spans="1:7" ht="38.25">
      <c r="A88" s="14">
        <v>69</v>
      </c>
      <c r="B88" s="11" t="s">
        <v>122</v>
      </c>
      <c r="C88" s="14" t="s">
        <v>20</v>
      </c>
      <c r="D88" s="36">
        <v>1</v>
      </c>
      <c r="E88" s="34"/>
      <c r="F88" s="56">
        <f aca="true" t="shared" si="5" ref="F88:F106">D88*E88</f>
        <v>0</v>
      </c>
      <c r="G88" s="43"/>
    </row>
    <row r="89" spans="1:7" ht="25.5">
      <c r="A89" s="14">
        <v>70</v>
      </c>
      <c r="B89" s="11" t="s">
        <v>123</v>
      </c>
      <c r="C89" s="14" t="s">
        <v>20</v>
      </c>
      <c r="D89" s="36">
        <v>1</v>
      </c>
      <c r="E89" s="34"/>
      <c r="F89" s="56">
        <f t="shared" si="5"/>
        <v>0</v>
      </c>
      <c r="G89" s="43"/>
    </row>
    <row r="90" spans="1:7" ht="38.25">
      <c r="A90" s="14">
        <v>71</v>
      </c>
      <c r="B90" s="11" t="s">
        <v>57</v>
      </c>
      <c r="C90" s="14" t="s">
        <v>20</v>
      </c>
      <c r="D90" s="36">
        <v>4</v>
      </c>
      <c r="E90" s="34"/>
      <c r="F90" s="56">
        <f t="shared" si="5"/>
        <v>0</v>
      </c>
      <c r="G90" s="43"/>
    </row>
    <row r="91" spans="1:7" ht="38.25">
      <c r="A91" s="14">
        <v>72</v>
      </c>
      <c r="B91" s="8" t="s">
        <v>124</v>
      </c>
      <c r="C91" s="14" t="s">
        <v>20</v>
      </c>
      <c r="D91" s="36">
        <v>1</v>
      </c>
      <c r="E91" s="34"/>
      <c r="F91" s="56">
        <f t="shared" si="5"/>
        <v>0</v>
      </c>
      <c r="G91" s="43"/>
    </row>
    <row r="92" spans="1:7" ht="25.5">
      <c r="A92" s="14">
        <v>73</v>
      </c>
      <c r="B92" s="8" t="s">
        <v>33</v>
      </c>
      <c r="C92" s="9" t="s">
        <v>14</v>
      </c>
      <c r="D92" s="36">
        <v>1</v>
      </c>
      <c r="E92" s="34"/>
      <c r="F92" s="56">
        <f t="shared" si="5"/>
        <v>0</v>
      </c>
      <c r="G92" s="43"/>
    </row>
    <row r="93" spans="1:7" ht="25.5">
      <c r="A93" s="14">
        <v>74</v>
      </c>
      <c r="B93" s="11" t="s">
        <v>58</v>
      </c>
      <c r="C93" s="9" t="s">
        <v>15</v>
      </c>
      <c r="D93" s="36">
        <v>50</v>
      </c>
      <c r="E93" s="34"/>
      <c r="F93" s="56">
        <f t="shared" si="5"/>
        <v>0</v>
      </c>
      <c r="G93" s="43"/>
    </row>
    <row r="94" spans="1:7" ht="25.5">
      <c r="A94" s="14">
        <v>75</v>
      </c>
      <c r="B94" s="8" t="s">
        <v>59</v>
      </c>
      <c r="C94" s="9" t="s">
        <v>15</v>
      </c>
      <c r="D94" s="36">
        <v>30</v>
      </c>
      <c r="E94" s="34"/>
      <c r="F94" s="56">
        <f t="shared" si="5"/>
        <v>0</v>
      </c>
      <c r="G94" s="43"/>
    </row>
    <row r="95" spans="1:7" ht="25.5">
      <c r="A95" s="14">
        <v>76</v>
      </c>
      <c r="B95" s="8" t="s">
        <v>34</v>
      </c>
      <c r="C95" s="9" t="s">
        <v>15</v>
      </c>
      <c r="D95" s="36">
        <v>4</v>
      </c>
      <c r="E95" s="34"/>
      <c r="F95" s="56">
        <f t="shared" si="5"/>
        <v>0</v>
      </c>
      <c r="G95" s="43"/>
    </row>
    <row r="96" spans="1:7" ht="25.5">
      <c r="A96" s="14">
        <v>77</v>
      </c>
      <c r="B96" s="8" t="s">
        <v>60</v>
      </c>
      <c r="C96" s="9" t="s">
        <v>15</v>
      </c>
      <c r="D96" s="36">
        <v>20</v>
      </c>
      <c r="E96" s="34"/>
      <c r="F96" s="56">
        <f t="shared" si="5"/>
        <v>0</v>
      </c>
      <c r="G96" s="43"/>
    </row>
    <row r="97" spans="1:7" ht="25.5">
      <c r="A97" s="14">
        <v>78</v>
      </c>
      <c r="B97" s="8" t="s">
        <v>61</v>
      </c>
      <c r="C97" s="9" t="s">
        <v>15</v>
      </c>
      <c r="D97" s="36">
        <v>12</v>
      </c>
      <c r="E97" s="34"/>
      <c r="F97" s="56">
        <f t="shared" si="5"/>
        <v>0</v>
      </c>
      <c r="G97" s="43"/>
    </row>
    <row r="98" spans="1:7" ht="25.5">
      <c r="A98" s="14">
        <v>79</v>
      </c>
      <c r="B98" s="8" t="s">
        <v>62</v>
      </c>
      <c r="C98" s="9" t="s">
        <v>15</v>
      </c>
      <c r="D98" s="36">
        <v>6</v>
      </c>
      <c r="E98" s="34"/>
      <c r="F98" s="56">
        <f t="shared" si="5"/>
        <v>0</v>
      </c>
      <c r="G98" s="43"/>
    </row>
    <row r="99" spans="1:7" ht="25.5">
      <c r="A99" s="14">
        <v>80</v>
      </c>
      <c r="B99" s="8" t="s">
        <v>29</v>
      </c>
      <c r="C99" s="9" t="s">
        <v>15</v>
      </c>
      <c r="D99" s="37">
        <v>70</v>
      </c>
      <c r="E99" s="34"/>
      <c r="F99" s="56">
        <f t="shared" si="5"/>
        <v>0</v>
      </c>
      <c r="G99" s="43"/>
    </row>
    <row r="100" spans="1:7" ht="25.5">
      <c r="A100" s="14">
        <v>81</v>
      </c>
      <c r="B100" s="8" t="s">
        <v>32</v>
      </c>
      <c r="C100" s="9" t="s">
        <v>15</v>
      </c>
      <c r="D100" s="36">
        <v>80</v>
      </c>
      <c r="E100" s="34"/>
      <c r="F100" s="56">
        <f t="shared" si="5"/>
        <v>0</v>
      </c>
      <c r="G100" s="43"/>
    </row>
    <row r="101" spans="1:7" ht="15">
      <c r="A101" s="14">
        <v>82</v>
      </c>
      <c r="B101" s="8" t="s">
        <v>125</v>
      </c>
      <c r="C101" s="9" t="s">
        <v>14</v>
      </c>
      <c r="D101" s="36">
        <v>1</v>
      </c>
      <c r="E101" s="34"/>
      <c r="F101" s="56">
        <f t="shared" si="5"/>
        <v>0</v>
      </c>
      <c r="G101" s="43"/>
    </row>
    <row r="102" spans="1:7" ht="25.5">
      <c r="A102" s="14">
        <v>83</v>
      </c>
      <c r="B102" s="8" t="s">
        <v>63</v>
      </c>
      <c r="C102" s="9" t="s">
        <v>15</v>
      </c>
      <c r="D102" s="37">
        <v>9</v>
      </c>
      <c r="E102" s="34"/>
      <c r="F102" s="56">
        <f t="shared" si="5"/>
        <v>0</v>
      </c>
      <c r="G102" s="43"/>
    </row>
    <row r="103" spans="1:7" ht="51">
      <c r="A103" s="14">
        <v>84</v>
      </c>
      <c r="B103" s="11" t="s">
        <v>77</v>
      </c>
      <c r="C103" s="14" t="s">
        <v>20</v>
      </c>
      <c r="D103" s="36">
        <v>2</v>
      </c>
      <c r="E103" s="34"/>
      <c r="F103" s="56">
        <f t="shared" si="5"/>
        <v>0</v>
      </c>
      <c r="G103" s="43"/>
    </row>
    <row r="104" spans="1:7" ht="15">
      <c r="A104" s="14">
        <v>85</v>
      </c>
      <c r="B104" s="8" t="s">
        <v>30</v>
      </c>
      <c r="C104" s="9" t="s">
        <v>14</v>
      </c>
      <c r="D104" s="36">
        <v>2</v>
      </c>
      <c r="E104" s="34"/>
      <c r="F104" s="56">
        <f t="shared" si="5"/>
        <v>0</v>
      </c>
      <c r="G104" s="15"/>
    </row>
    <row r="105" spans="1:7" ht="38.25">
      <c r="A105" s="14">
        <v>86</v>
      </c>
      <c r="B105" s="8" t="s">
        <v>31</v>
      </c>
      <c r="C105" s="9" t="s">
        <v>15</v>
      </c>
      <c r="D105" s="36">
        <v>25</v>
      </c>
      <c r="E105" s="34"/>
      <c r="F105" s="56">
        <f t="shared" si="5"/>
        <v>0</v>
      </c>
      <c r="G105" s="43"/>
    </row>
    <row r="106" spans="1:7" ht="30" customHeight="1">
      <c r="A106" s="14">
        <v>87</v>
      </c>
      <c r="B106" s="8" t="s">
        <v>64</v>
      </c>
      <c r="C106" s="9" t="s">
        <v>14</v>
      </c>
      <c r="D106" s="36">
        <v>6</v>
      </c>
      <c r="E106" s="34"/>
      <c r="F106" s="56">
        <f t="shared" si="5"/>
        <v>0</v>
      </c>
      <c r="G106" s="15"/>
    </row>
    <row r="107" spans="1:7" ht="15">
      <c r="A107" s="5"/>
      <c r="B107" s="10" t="s">
        <v>13</v>
      </c>
      <c r="C107" s="5" t="s">
        <v>128</v>
      </c>
      <c r="D107" s="20"/>
      <c r="E107" s="20"/>
      <c r="F107" s="57">
        <f>SUM(F14:F106)</f>
        <v>0</v>
      </c>
      <c r="G107" s="43"/>
    </row>
    <row r="108" spans="1:7" ht="15">
      <c r="A108" s="5"/>
      <c r="B108" s="10" t="s">
        <v>126</v>
      </c>
      <c r="C108" s="5" t="s">
        <v>129</v>
      </c>
      <c r="D108" s="20"/>
      <c r="E108" s="20"/>
      <c r="F108" s="67">
        <v>0</v>
      </c>
      <c r="G108" s="43"/>
    </row>
    <row r="109" spans="1:7" ht="15">
      <c r="A109" s="5"/>
      <c r="B109" s="10" t="s">
        <v>130</v>
      </c>
      <c r="C109" s="5" t="s">
        <v>128</v>
      </c>
      <c r="D109" s="20"/>
      <c r="E109" s="20"/>
      <c r="F109" s="57">
        <f>F107*F108</f>
        <v>0</v>
      </c>
      <c r="G109" s="43"/>
    </row>
    <row r="110" spans="1:9" ht="15">
      <c r="A110" s="5"/>
      <c r="B110" s="6" t="s">
        <v>36</v>
      </c>
      <c r="C110" s="5" t="s">
        <v>128</v>
      </c>
      <c r="D110" s="20"/>
      <c r="E110" s="20"/>
      <c r="F110" s="58">
        <f>SUM(F107+F109)</f>
        <v>0</v>
      </c>
      <c r="G110" s="43"/>
      <c r="H110" s="48" t="s">
        <v>25</v>
      </c>
      <c r="I110" s="49" t="s">
        <v>25</v>
      </c>
    </row>
    <row r="111" spans="1:10" ht="15">
      <c r="A111" s="5"/>
      <c r="B111" s="6" t="s">
        <v>8</v>
      </c>
      <c r="C111" s="5" t="s">
        <v>128</v>
      </c>
      <c r="D111" s="21"/>
      <c r="E111" s="21"/>
      <c r="F111" s="57">
        <f>F110*0.2</f>
        <v>0</v>
      </c>
      <c r="G111" s="43"/>
      <c r="J111" t="s">
        <v>35</v>
      </c>
    </row>
    <row r="112" spans="1:7" ht="15">
      <c r="A112" s="7"/>
      <c r="B112" s="7" t="s">
        <v>9</v>
      </c>
      <c r="C112" s="7"/>
      <c r="D112" s="22"/>
      <c r="E112" s="22"/>
      <c r="F112" s="59">
        <f>SUM(F110:F111)</f>
        <v>0</v>
      </c>
      <c r="G112" s="43"/>
    </row>
    <row r="113" spans="1:7" ht="15">
      <c r="A113" s="44"/>
      <c r="B113" s="44"/>
      <c r="C113" s="44"/>
      <c r="D113" s="45"/>
      <c r="E113" s="45"/>
      <c r="F113" s="60"/>
      <c r="G113" s="43"/>
    </row>
    <row r="114" spans="1:7" ht="15">
      <c r="A114" s="44"/>
      <c r="B114" s="44"/>
      <c r="C114" s="44"/>
      <c r="D114" s="45"/>
      <c r="E114" s="45"/>
      <c r="F114" s="60"/>
      <c r="G114" s="43"/>
    </row>
    <row r="115" spans="1:7" ht="15">
      <c r="A115" s="44"/>
      <c r="B115" s="44"/>
      <c r="C115" s="44"/>
      <c r="D115" s="45"/>
      <c r="E115" s="24" t="s">
        <v>10</v>
      </c>
      <c r="F115" s="60"/>
      <c r="G115" s="43"/>
    </row>
    <row r="116" spans="1:7" ht="15">
      <c r="A116" s="44"/>
      <c r="B116" s="44"/>
      <c r="C116" s="44"/>
      <c r="D116" s="45"/>
      <c r="E116" s="24" t="s">
        <v>11</v>
      </c>
      <c r="F116" s="60"/>
      <c r="G116" s="43"/>
    </row>
    <row r="118" ht="16.5">
      <c r="A118" s="2"/>
    </row>
  </sheetData>
  <sheetProtection/>
  <mergeCells count="9">
    <mergeCell ref="A10:A11"/>
    <mergeCell ref="B10:B11"/>
    <mergeCell ref="C10:C11"/>
    <mergeCell ref="D10:D11"/>
    <mergeCell ref="A9:F9"/>
    <mergeCell ref="A1:F1"/>
    <mergeCell ref="A6:F6"/>
    <mergeCell ref="A7:F7"/>
    <mergeCell ref="A8:B8"/>
  </mergeCells>
  <printOptions/>
  <pageMargins left="0.7086614173228347" right="0" top="0.5511811023622047" bottom="0.3543307086614173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2016-12-15T10:40:49Z</cp:lastPrinted>
  <dcterms:created xsi:type="dcterms:W3CDTF">2006-09-16T00:00:00Z</dcterms:created>
  <dcterms:modified xsi:type="dcterms:W3CDTF">2017-04-21T13:40:44Z</dcterms:modified>
  <cp:category/>
  <cp:version/>
  <cp:contentType/>
  <cp:contentStatus/>
</cp:coreProperties>
</file>